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80" windowHeight="14190"/>
  </bookViews>
  <sheets>
    <sheet name="Hochbordwaggon" sheetId="1" r:id="rId1"/>
  </sheets>
  <definedNames>
    <definedName name="_xlnm._FilterDatabase" localSheetId="0" hidden="1">Hochbordwaggon!$A$3:$H$45</definedName>
    <definedName name="_xlnm.Print_Titles" localSheetId="0">Hochbordwaggon!$1:$3</definedName>
  </definedNames>
  <calcPr calcId="145621"/>
</workbook>
</file>

<file path=xl/calcChain.xml><?xml version="1.0" encoding="utf-8"?>
<calcChain xmlns="http://schemas.openxmlformats.org/spreadsheetml/2006/main">
  <c r="D42" i="1" l="1"/>
  <c r="D14" i="1"/>
  <c r="D19" i="1"/>
  <c r="D44" i="1"/>
  <c r="D34" i="1"/>
  <c r="D43" i="1"/>
  <c r="D5" i="1"/>
  <c r="D40" i="1"/>
  <c r="D39" i="1"/>
  <c r="D17" i="1"/>
  <c r="D20" i="1"/>
  <c r="D7" i="1"/>
  <c r="D6" i="1"/>
  <c r="D37" i="1"/>
  <c r="D36" i="1"/>
  <c r="D41" i="1"/>
  <c r="D4" i="1"/>
  <c r="D16" i="1"/>
  <c r="D15" i="1"/>
  <c r="D38" i="1"/>
  <c r="D9" i="1"/>
  <c r="D8" i="1"/>
  <c r="D25" i="1"/>
  <c r="D30" i="1"/>
  <c r="D23" i="1"/>
  <c r="D22" i="1"/>
  <c r="D24" i="1"/>
  <c r="D21" i="1"/>
  <c r="D31" i="1"/>
  <c r="D33" i="1"/>
  <c r="D32" i="1"/>
  <c r="D13" i="1"/>
  <c r="D12" i="1"/>
  <c r="D18" i="1"/>
  <c r="D26" i="1"/>
  <c r="D28" i="1"/>
  <c r="D29" i="1"/>
  <c r="D10" i="1"/>
  <c r="D11" i="1"/>
  <c r="D35" i="1"/>
  <c r="D27" i="1"/>
  <c r="D45" i="1" l="1"/>
</calcChain>
</file>

<file path=xl/sharedStrings.xml><?xml version="1.0" encoding="utf-8"?>
<sst xmlns="http://schemas.openxmlformats.org/spreadsheetml/2006/main" count="150" uniqueCount="90">
  <si>
    <t>Dark Bluish Gray</t>
  </si>
  <si>
    <t>Black</t>
  </si>
  <si>
    <t>Plate 2 x 2 Corner</t>
  </si>
  <si>
    <t>Light Bluish Gray</t>
  </si>
  <si>
    <t>Tile 1 x 4 with Groove</t>
  </si>
  <si>
    <t xml:space="preserve">2436b </t>
  </si>
  <si>
    <t>Bracket 1 x 2 - 1 x 4 with Rounded Corners</t>
  </si>
  <si>
    <t xml:space="preserve">2878c01 </t>
  </si>
  <si>
    <t>Train Wheel Bogie Single Axle with Wheelset with Open Centre Wheels</t>
  </si>
  <si>
    <t>Brick 2 x 3</t>
  </si>
  <si>
    <t>Brick 1 x 2</t>
  </si>
  <si>
    <t>Plate 2 x 4</t>
  </si>
  <si>
    <t>Plate 2 x 3</t>
  </si>
  <si>
    <t>Plate 2 x 2</t>
  </si>
  <si>
    <t>Plate 1 x 2</t>
  </si>
  <si>
    <t>Plate 1 x 1</t>
  </si>
  <si>
    <t>Plate 4 x 4</t>
  </si>
  <si>
    <t>Plate 4 x 6</t>
  </si>
  <si>
    <t xml:space="preserve">3069b </t>
  </si>
  <si>
    <t>Tile 1 x 2 with Groove</t>
  </si>
  <si>
    <t>Plate 3 x 2 with Hole</t>
  </si>
  <si>
    <t>Plate 1 x 3</t>
  </si>
  <si>
    <t>Plate 1 x 6</t>
  </si>
  <si>
    <t xml:space="preserve">3680c02 </t>
  </si>
  <si>
    <t>Turntable 2 x 2 Plate with Light Bluish Grey Top</t>
  </si>
  <si>
    <t>Plate 1 x 4</t>
  </si>
  <si>
    <t>Plate 2 x 6</t>
  </si>
  <si>
    <t>Plate 2 x 10</t>
  </si>
  <si>
    <t>Brick 1 x 1 with Headlight</t>
  </si>
  <si>
    <t xml:space="preserve">4081b </t>
  </si>
  <si>
    <t>Plate 1 x 1 with Clip Light Type 2</t>
  </si>
  <si>
    <t>Tile 1 x 8</t>
  </si>
  <si>
    <t>Bracket 1 x 2 - 2 x 2</t>
  </si>
  <si>
    <t>Plate 1 x 10</t>
  </si>
  <si>
    <t>Plate 1 x 2 with Handle Type 2</t>
  </si>
  <si>
    <t>Bar 1 x 6 with Studs Open</t>
  </si>
  <si>
    <t>Plate 1 x 12</t>
  </si>
  <si>
    <t>Tile 4 x 4 with Studs on Edge</t>
  </si>
  <si>
    <t>Train Buffer Beam with Sealed Magnet (Complete)</t>
  </si>
  <si>
    <t>Tile 1 x 6</t>
  </si>
  <si>
    <t>Tile 2 x 4 with Groove</t>
  </si>
  <si>
    <t>Teilenummer</t>
  </si>
  <si>
    <t>Anzahl</t>
  </si>
  <si>
    <t>Beschreibung</t>
  </si>
  <si>
    <t>Anmerkung</t>
  </si>
  <si>
    <t>Teil bei Bricklink</t>
  </si>
  <si>
    <t>Farbnummer (MLCad)</t>
  </si>
  <si>
    <t>Farbname (Bricklink)</t>
  </si>
  <si>
    <t>3794b</t>
  </si>
  <si>
    <t>Plate 1 x 2 with Groove with 1 Centre Stud</t>
  </si>
  <si>
    <t>64424c01</t>
  </si>
  <si>
    <t>ja</t>
  </si>
  <si>
    <t>Hochbordwaggon – Teileliste – www.holgermatthes.de/bricks</t>
  </si>
  <si>
    <t>1</t>
  </si>
  <si>
    <t>https://www.bricklink.com/v2/catalog/catalogitem.page?P=2420</t>
  </si>
  <si>
    <t>https://www.bricklink.com/v2/catalog/catalogitem.page?P=2431</t>
  </si>
  <si>
    <t>https://www.bricklink.com/v2/catalog/catalogitem.page?P=2436b</t>
  </si>
  <si>
    <t>https://www.bricklink.com/v2/catalog/catalogitem.page?P=2878c01</t>
  </si>
  <si>
    <t>https://www.bricklink.com/v2/catalog/catalogitem.page?P=3004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</si>
  <si>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</si>
  <si>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</si>
  <si>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</si>
  <si>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</si>
  <si>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</si>
  <si>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https://www.bricklink.com/v2/catalog/catalogitem.page?P=3031</t>
  </si>
  <si>
    <t>https://www.bricklink.com/v2/catalog/catalogitem.page?P=3032</t>
  </si>
  <si>
    <t>https://www.bricklink.com/v2/catalog/catalogitem.page?P=3069b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</si>
  <si>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</si>
  <si>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</si>
  <si>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</si>
  <si>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https://www.bricklink.com/v2/catalog/catalogitem.page?P=3832</t>
  </si>
  <si>
    <t>https://www.bricklink.com/v2/catalog/catalogitem.page?P=4070</t>
  </si>
  <si>
    <t>https://www.bricklink.com/v2/catalog/catalogitem.page?P=4162</t>
  </si>
  <si>
    <t>https://www.bricklink.com/v2/catalog/catalogitem.page?P=4477</t>
  </si>
  <si>
    <t>https://www.bricklink.com/v2/catalog/catalogitem.page?P=48336</t>
  </si>
  <si>
    <t>https://www.bricklink.com/v2/catalog/catalogitem.page?P=64424c01</t>
  </si>
  <si>
    <t>https://www.bricklink.com/v2/catalog/catalogitem.page?P=6636</t>
  </si>
  <si>
    <t>https://www.bricklink.com/v2/catalog/catalogitem.page?P=87079</t>
  </si>
  <si>
    <t>https://www.bricklink.com/v2/catalog/catalogitem.page?P=3002</t>
  </si>
  <si>
    <t>https://www.bricklink.com/v2/catalog/catalogitem.page?P=3176</t>
  </si>
  <si>
    <t>https://www.bricklink.com/v2/catalog/catalogitem.page?P=3623</t>
  </si>
  <si>
    <t>https://www.bricklink.com/v2/catalog/catalogitem.page?P=4873</t>
  </si>
  <si>
    <t>https://www.bricklink.com/v2/catalog/catalogitem.page?P=6179</t>
  </si>
  <si>
    <t>https://www.bricklink.com/v2/catalog/catalogitem.page?P=44728</t>
  </si>
  <si>
    <t>https://www.bricklink.com/v2/catalog/catalogitem.page?P=60479</t>
  </si>
  <si>
    <t>https://www.bricklink.com/v2/catalog/catalogitem.page?P=3680c02</t>
  </si>
  <si>
    <t>https://www.bricklink.com/v2/catalog/catalogitem.page?P=3794b</t>
  </si>
  <si>
    <t>https://www.bricklink.com/v2/catalog/catalogitem.page?P=4081b</t>
  </si>
  <si>
    <t>Anzahl der Modelle:</t>
  </si>
  <si>
    <t>Relevant für Farbgebung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</si>
</sst>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</cellXfs>
  <cellStyles count="3">
    <cellStyle name="Besuchter Hyperlink" xfId="2" builtinId="9" customBuiltin="1"/>
    <cellStyle name="Hyperlink" xfId="1" builtinId="8" customBuiltin="1"/>
    <cellStyle name="Standard" xfId="0" builtinId="0"/>
  </cellStyles>
  <dxfs count="3"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pha.bricklink.com/pages/clone/catalogitem.page?P=3021" TargetMode="External"/><Relationship Id="rId13" Type="http://schemas.openxmlformats.org/officeDocument/2006/relationships/hyperlink" Target="https://alpha.bricklink.com/pages/clone/catalogitem.page?P=3031" TargetMode="External"/><Relationship Id="rId18" Type="http://schemas.openxmlformats.org/officeDocument/2006/relationships/hyperlink" Target="https://alpha.bricklink.com/pages/clone/catalogitem.page?P=3666" TargetMode="External"/><Relationship Id="rId26" Type="http://schemas.openxmlformats.org/officeDocument/2006/relationships/hyperlink" Target="https://alpha.bricklink.com/pages/clone/catalogitem.page?P=4081b" TargetMode="External"/><Relationship Id="rId39" Type="http://schemas.openxmlformats.org/officeDocument/2006/relationships/hyperlink" Target="https://alpha.bricklink.com/pages/clone/catalogitem.page?P=87079" TargetMode="External"/><Relationship Id="rId3" Type="http://schemas.openxmlformats.org/officeDocument/2006/relationships/hyperlink" Target="https://alpha.bricklink.com/pages/clone/catalogitem.page?P=2436b" TargetMode="External"/><Relationship Id="rId21" Type="http://schemas.openxmlformats.org/officeDocument/2006/relationships/hyperlink" Target="https://alpha.bricklink.com/pages/clone/catalogitem.page?P=3710" TargetMode="External"/><Relationship Id="rId34" Type="http://schemas.openxmlformats.org/officeDocument/2006/relationships/hyperlink" Target="https://alpha.bricklink.com/pages/clone/catalogitem.page?P=60479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alpha.bricklink.com/pages/clone/catalogitem.page?P=3020" TargetMode="External"/><Relationship Id="rId12" Type="http://schemas.openxmlformats.org/officeDocument/2006/relationships/hyperlink" Target="https://alpha.bricklink.com/pages/clone/catalogitem.page?P=3024" TargetMode="External"/><Relationship Id="rId17" Type="http://schemas.openxmlformats.org/officeDocument/2006/relationships/hyperlink" Target="https://alpha.bricklink.com/pages/clone/catalogitem.page?P=3623" TargetMode="External"/><Relationship Id="rId25" Type="http://schemas.openxmlformats.org/officeDocument/2006/relationships/hyperlink" Target="https://alpha.bricklink.com/pages/clone/catalogitem.page?P=4070" TargetMode="External"/><Relationship Id="rId33" Type="http://schemas.openxmlformats.org/officeDocument/2006/relationships/hyperlink" Target="https://alpha.bricklink.com/pages/clone/catalogitem.page?P=4873" TargetMode="External"/><Relationship Id="rId38" Type="http://schemas.openxmlformats.org/officeDocument/2006/relationships/hyperlink" Target="https://alpha.bricklink.com/pages/clone/catalogitem.page?P=87079" TargetMode="External"/><Relationship Id="rId2" Type="http://schemas.openxmlformats.org/officeDocument/2006/relationships/hyperlink" Target="https://alpha.bricklink.com/pages/clone/catalogitem.page?P=2431" TargetMode="External"/><Relationship Id="rId16" Type="http://schemas.openxmlformats.org/officeDocument/2006/relationships/hyperlink" Target="https://alpha.bricklink.com/pages/clone/catalogitem.page?P=3176" TargetMode="External"/><Relationship Id="rId20" Type="http://schemas.openxmlformats.org/officeDocument/2006/relationships/hyperlink" Target="https://alpha.bricklink.com/pages/clone/catalogitem.page?P=3710" TargetMode="External"/><Relationship Id="rId29" Type="http://schemas.openxmlformats.org/officeDocument/2006/relationships/hyperlink" Target="https://alpha.bricklink.com/pages/clone/catalogitem.page?P=44728" TargetMode="External"/><Relationship Id="rId41" Type="http://schemas.openxmlformats.org/officeDocument/2006/relationships/hyperlink" Target="https://alpha.bricklink.com/pages/clone/catalogitem.page?P=64424c01" TargetMode="External"/><Relationship Id="rId1" Type="http://schemas.openxmlformats.org/officeDocument/2006/relationships/hyperlink" Target="https://alpha.bricklink.com/pages/clone/catalogitem.page?P=2420" TargetMode="External"/><Relationship Id="rId6" Type="http://schemas.openxmlformats.org/officeDocument/2006/relationships/hyperlink" Target="https://alpha.bricklink.com/pages/clone/catalogitem.page?P=3004" TargetMode="External"/><Relationship Id="rId11" Type="http://schemas.openxmlformats.org/officeDocument/2006/relationships/hyperlink" Target="https://alpha.bricklink.com/pages/clone/catalogitem.page?P=3024" TargetMode="External"/><Relationship Id="rId24" Type="http://schemas.openxmlformats.org/officeDocument/2006/relationships/hyperlink" Target="https://alpha.bricklink.com/pages/clone/catalogitem.page?P=4070" TargetMode="External"/><Relationship Id="rId32" Type="http://schemas.openxmlformats.org/officeDocument/2006/relationships/hyperlink" Target="https://alpha.bricklink.com/pages/clone/catalogitem.page?P=48336" TargetMode="External"/><Relationship Id="rId37" Type="http://schemas.openxmlformats.org/officeDocument/2006/relationships/hyperlink" Target="https://alpha.bricklink.com/pages/clone/catalogitem.page?P=6636" TargetMode="External"/><Relationship Id="rId40" Type="http://schemas.openxmlformats.org/officeDocument/2006/relationships/hyperlink" Target="https://alpha.bricklink.com/pages/clone/catalogitem.page?P=3794b" TargetMode="External"/><Relationship Id="rId5" Type="http://schemas.openxmlformats.org/officeDocument/2006/relationships/hyperlink" Target="https://alpha.bricklink.com/pages/clone/catalogitem.page?P=3002" TargetMode="External"/><Relationship Id="rId15" Type="http://schemas.openxmlformats.org/officeDocument/2006/relationships/hyperlink" Target="https://alpha.bricklink.com/pages/clone/catalogitem.page?P=3069b" TargetMode="External"/><Relationship Id="rId23" Type="http://schemas.openxmlformats.org/officeDocument/2006/relationships/hyperlink" Target="https://alpha.bricklink.com/pages/clone/catalogitem.page?P=3832" TargetMode="External"/><Relationship Id="rId28" Type="http://schemas.openxmlformats.org/officeDocument/2006/relationships/hyperlink" Target="https://alpha.bricklink.com/pages/clone/catalogitem.page?P=44728" TargetMode="External"/><Relationship Id="rId36" Type="http://schemas.openxmlformats.org/officeDocument/2006/relationships/hyperlink" Target="https://alpha.bricklink.com/pages/clone/catalogitem.page?P=6636" TargetMode="External"/><Relationship Id="rId10" Type="http://schemas.openxmlformats.org/officeDocument/2006/relationships/hyperlink" Target="https://alpha.bricklink.com/pages/clone/catalogitem.page?P=3023" TargetMode="External"/><Relationship Id="rId19" Type="http://schemas.openxmlformats.org/officeDocument/2006/relationships/hyperlink" Target="https://alpha.bricklink.com/pages/clone/catalogitem.page?P=3680c02" TargetMode="External"/><Relationship Id="rId31" Type="http://schemas.openxmlformats.org/officeDocument/2006/relationships/hyperlink" Target="https://alpha.bricklink.com/pages/clone/catalogitem.page?P=4477" TargetMode="External"/><Relationship Id="rId4" Type="http://schemas.openxmlformats.org/officeDocument/2006/relationships/hyperlink" Target="https://alpha.bricklink.com/pages/clone/catalogitem.page?P=2878c01" TargetMode="External"/><Relationship Id="rId9" Type="http://schemas.openxmlformats.org/officeDocument/2006/relationships/hyperlink" Target="https://alpha.bricklink.com/pages/clone/catalogitem.page?P=3022" TargetMode="External"/><Relationship Id="rId14" Type="http://schemas.openxmlformats.org/officeDocument/2006/relationships/hyperlink" Target="https://alpha.bricklink.com/pages/clone/catalogitem.page?P=3032" TargetMode="External"/><Relationship Id="rId22" Type="http://schemas.openxmlformats.org/officeDocument/2006/relationships/hyperlink" Target="https://alpha.bricklink.com/pages/clone/catalogitem.page?P=3795" TargetMode="External"/><Relationship Id="rId27" Type="http://schemas.openxmlformats.org/officeDocument/2006/relationships/hyperlink" Target="https://alpha.bricklink.com/pages/clone/catalogitem.page?P=4162" TargetMode="External"/><Relationship Id="rId30" Type="http://schemas.openxmlformats.org/officeDocument/2006/relationships/hyperlink" Target="https://alpha.bricklink.com/pages/clone/catalogitem.page?P=4477" TargetMode="External"/><Relationship Id="rId35" Type="http://schemas.openxmlformats.org/officeDocument/2006/relationships/hyperlink" Target="https://alpha.bricklink.com/pages/clone/catalogitem.page?P=6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pane ySplit="3" topLeftCell="A4" activePane="bottomLeft" state="frozen"/>
      <selection pane="bottomLeft" activeCell="G3" sqref="G3"/>
    </sheetView>
  </sheetViews>
  <sheetFormatPr baseColWidth="10" defaultRowHeight="17.25" customHeight="1" x14ac:dyDescent="0.25"/>
  <cols>
    <col min="1" max="1" width="9.5703125" style="3" customWidth="1"/>
    <col min="2" max="2" width="13.140625" style="2" customWidth="1"/>
    <col min="3" max="3" width="21.42578125" style="2" customWidth="1"/>
    <col min="4" max="4" width="8" style="2" customWidth="1"/>
    <col min="5" max="5" width="42.42578125" style="2" customWidth="1"/>
    <col min="6" max="6" width="57.28515625" style="2" customWidth="1"/>
    <col min="7" max="7" width="23" style="2" customWidth="1"/>
    <col min="8" max="8" width="16" style="2" customWidth="1"/>
    <col min="9" max="16384" width="11.42578125" style="2"/>
  </cols>
  <sheetData>
    <row r="1" spans="1:8" ht="22.5" customHeight="1" x14ac:dyDescent="0.25">
      <c r="A1" s="5" t="s">
        <v>52</v>
      </c>
    </row>
    <row r="2" spans="1:8" s="4" customFormat="1" ht="15" customHeight="1" x14ac:dyDescent="0.25">
      <c r="A2" s="12"/>
      <c r="C2" s="14" t="s">
        <v>88</v>
      </c>
      <c r="D2" s="13" t="s">
        <v>53</v>
      </c>
    </row>
    <row r="3" spans="1:8" s="1" customFormat="1" ht="17.25" customHeight="1" x14ac:dyDescent="0.25">
      <c r="A3" s="6" t="s">
        <v>41</v>
      </c>
      <c r="B3" s="7" t="s">
        <v>46</v>
      </c>
      <c r="C3" s="7" t="s">
        <v>47</v>
      </c>
      <c r="D3" s="7" t="s">
        <v>42</v>
      </c>
      <c r="E3" s="7" t="s">
        <v>43</v>
      </c>
      <c r="F3" s="7" t="s">
        <v>45</v>
      </c>
      <c r="G3" s="7" t="s">
        <v>89</v>
      </c>
      <c r="H3" s="7" t="s">
        <v>44</v>
      </c>
    </row>
    <row r="4" spans="1:8" ht="17.25" customHeight="1" x14ac:dyDescent="0.25">
      <c r="A4" s="8">
        <v>4873</v>
      </c>
      <c r="B4" s="9">
        <v>0</v>
      </c>
      <c r="C4" s="9" t="s">
        <v>1</v>
      </c>
      <c r="D4" s="15">
        <f>$D$2*2</f>
        <v>2</v>
      </c>
      <c r="E4" s="9" t="s">
        <v>35</v>
      </c>
      <c r="F4" s="21" t="s">
        <v>81</v>
      </c>
      <c r="G4" s="9"/>
      <c r="H4" s="16"/>
    </row>
    <row r="5" spans="1:8" ht="17.25" customHeight="1" x14ac:dyDescent="0.25">
      <c r="A5" s="8" t="s">
        <v>5</v>
      </c>
      <c r="B5" s="9">
        <v>0</v>
      </c>
      <c r="C5" s="9" t="s">
        <v>1</v>
      </c>
      <c r="D5" s="15">
        <f>$D$2*8</f>
        <v>8</v>
      </c>
      <c r="E5" s="9" t="s">
        <v>6</v>
      </c>
      <c r="F5" s="21" t="s">
        <v>56</v>
      </c>
      <c r="G5" s="9"/>
      <c r="H5" s="16"/>
    </row>
    <row r="6" spans="1:8" ht="17.25" customHeight="1" x14ac:dyDescent="0.25">
      <c r="A6" s="8">
        <v>44728</v>
      </c>
      <c r="B6" s="9">
        <v>0</v>
      </c>
      <c r="C6" s="9" t="s">
        <v>1</v>
      </c>
      <c r="D6" s="15">
        <f>$D$2*2</f>
        <v>2</v>
      </c>
      <c r="E6" s="9" t="s">
        <v>32</v>
      </c>
      <c r="F6" s="21" t="s">
        <v>83</v>
      </c>
      <c r="G6" s="9"/>
      <c r="H6" s="16"/>
    </row>
    <row r="7" spans="1:8" ht="17.25" customHeight="1" x14ac:dyDescent="0.25">
      <c r="A7" s="8">
        <v>44728</v>
      </c>
      <c r="B7" s="9">
        <v>71</v>
      </c>
      <c r="C7" s="9" t="s">
        <v>3</v>
      </c>
      <c r="D7" s="15">
        <f>$D$2*6</f>
        <v>6</v>
      </c>
      <c r="E7" s="9" t="s">
        <v>32</v>
      </c>
      <c r="F7" s="21" t="s">
        <v>83</v>
      </c>
      <c r="G7" s="9" t="s">
        <v>51</v>
      </c>
      <c r="H7" s="16"/>
    </row>
    <row r="8" spans="1:8" ht="17.25" customHeight="1" x14ac:dyDescent="0.25">
      <c r="A8" s="8">
        <v>4070</v>
      </c>
      <c r="B8" s="9">
        <v>0</v>
      </c>
      <c r="C8" s="9" t="s">
        <v>1</v>
      </c>
      <c r="D8" s="15">
        <f>$D$2*16</f>
        <v>16</v>
      </c>
      <c r="E8" s="9" t="s">
        <v>28</v>
      </c>
      <c r="F8" s="21" t="s">
        <v>71</v>
      </c>
      <c r="G8" s="9"/>
      <c r="H8" s="16"/>
    </row>
    <row r="9" spans="1:8" ht="17.25" customHeight="1" x14ac:dyDescent="0.25">
      <c r="A9" s="8">
        <v>4070</v>
      </c>
      <c r="B9" s="9">
        <v>72</v>
      </c>
      <c r="C9" s="9" t="s">
        <v>0</v>
      </c>
      <c r="D9" s="15">
        <f>$D$2*10</f>
        <v>10</v>
      </c>
      <c r="E9" s="9" t="s">
        <v>28</v>
      </c>
      <c r="F9" s="21" t="s">
        <v>71</v>
      </c>
      <c r="G9" s="9"/>
      <c r="H9" s="16"/>
    </row>
    <row r="10" spans="1:8" ht="17.25" customHeight="1" x14ac:dyDescent="0.25">
      <c r="A10" s="8">
        <v>3004</v>
      </c>
      <c r="B10" s="9">
        <v>72</v>
      </c>
      <c r="C10" s="9" t="s">
        <v>0</v>
      </c>
      <c r="D10" s="15">
        <f>$D$2*2</f>
        <v>2</v>
      </c>
      <c r="E10" s="9" t="s">
        <v>10</v>
      </c>
      <c r="F10" s="21" t="s">
        <v>58</v>
      </c>
      <c r="G10" s="9"/>
      <c r="H10" s="16"/>
    </row>
    <row r="11" spans="1:8" ht="17.25" customHeight="1" x14ac:dyDescent="0.25">
      <c r="A11" s="8">
        <v>3002</v>
      </c>
      <c r="B11" s="9">
        <v>0</v>
      </c>
      <c r="C11" s="9" t="s">
        <v>1</v>
      </c>
      <c r="D11" s="15">
        <f>$D$2*2</f>
        <v>2</v>
      </c>
      <c r="E11" s="9" t="s">
        <v>9</v>
      </c>
      <c r="F11" s="21" t="s">
        <v>78</v>
      </c>
      <c r="G11" s="9"/>
      <c r="H11" s="16"/>
    </row>
    <row r="12" spans="1:8" ht="17.25" customHeight="1" x14ac:dyDescent="0.25">
      <c r="A12" s="8">
        <v>3024</v>
      </c>
      <c r="B12" s="9">
        <v>0</v>
      </c>
      <c r="C12" s="9" t="s">
        <v>1</v>
      </c>
      <c r="D12" s="15">
        <f>$D$2*2</f>
        <v>2</v>
      </c>
      <c r="E12" s="9" t="s">
        <v>15</v>
      </c>
      <c r="F12" s="21" t="s">
        <v>63</v>
      </c>
      <c r="G12" s="9"/>
      <c r="H12" s="16"/>
    </row>
    <row r="13" spans="1:8" ht="17.25" customHeight="1" x14ac:dyDescent="0.25">
      <c r="A13" s="8">
        <v>3024</v>
      </c>
      <c r="B13" s="9">
        <v>72</v>
      </c>
      <c r="C13" s="9" t="s">
        <v>0</v>
      </c>
      <c r="D13" s="15">
        <f>$D$2*2</f>
        <v>2</v>
      </c>
      <c r="E13" s="9" t="s">
        <v>15</v>
      </c>
      <c r="F13" s="21" t="s">
        <v>63</v>
      </c>
      <c r="G13" s="9"/>
      <c r="H13" s="16"/>
    </row>
    <row r="14" spans="1:8" ht="17.25" customHeight="1" x14ac:dyDescent="0.25">
      <c r="A14" s="8" t="s">
        <v>29</v>
      </c>
      <c r="B14" s="9">
        <v>0</v>
      </c>
      <c r="C14" s="9" t="s">
        <v>1</v>
      </c>
      <c r="D14" s="15">
        <f>$D$2*8</f>
        <v>8</v>
      </c>
      <c r="E14" s="9" t="s">
        <v>30</v>
      </c>
      <c r="F14" s="21" t="s">
        <v>87</v>
      </c>
      <c r="G14" s="9"/>
      <c r="H14" s="16"/>
    </row>
    <row r="15" spans="1:8" ht="17.25" customHeight="1" x14ac:dyDescent="0.25">
      <c r="A15" s="8">
        <v>4477</v>
      </c>
      <c r="B15" s="9">
        <v>0</v>
      </c>
      <c r="C15" s="9" t="s">
        <v>1</v>
      </c>
      <c r="D15" s="15">
        <f>$D$2*4</f>
        <v>4</v>
      </c>
      <c r="E15" s="9" t="s">
        <v>33</v>
      </c>
      <c r="F15" s="21" t="s">
        <v>73</v>
      </c>
      <c r="G15" s="9"/>
      <c r="H15" s="16"/>
    </row>
    <row r="16" spans="1:8" ht="17.25" customHeight="1" x14ac:dyDescent="0.25">
      <c r="A16" s="8">
        <v>4477</v>
      </c>
      <c r="B16" s="9">
        <v>71</v>
      </c>
      <c r="C16" s="9" t="s">
        <v>3</v>
      </c>
      <c r="D16" s="15">
        <f>$D$2*2</f>
        <v>2</v>
      </c>
      <c r="E16" s="9" t="s">
        <v>33</v>
      </c>
      <c r="F16" s="21" t="s">
        <v>73</v>
      </c>
      <c r="G16" s="9" t="s">
        <v>51</v>
      </c>
      <c r="H16" s="16"/>
    </row>
    <row r="17" spans="1:8" ht="17.25" customHeight="1" x14ac:dyDescent="0.25">
      <c r="A17" s="8">
        <v>60479</v>
      </c>
      <c r="B17" s="9">
        <v>0</v>
      </c>
      <c r="C17" s="9" t="s">
        <v>1</v>
      </c>
      <c r="D17" s="15">
        <f>$D$2*2</f>
        <v>2</v>
      </c>
      <c r="E17" s="9" t="s">
        <v>36</v>
      </c>
      <c r="F17" s="21" t="s">
        <v>84</v>
      </c>
      <c r="G17" s="9"/>
      <c r="H17" s="16"/>
    </row>
    <row r="18" spans="1:8" ht="17.25" customHeight="1" x14ac:dyDescent="0.25">
      <c r="A18" s="8">
        <v>3023</v>
      </c>
      <c r="B18" s="9">
        <v>0</v>
      </c>
      <c r="C18" s="9" t="s">
        <v>1</v>
      </c>
      <c r="D18" s="15">
        <f>$D$2*12</f>
        <v>12</v>
      </c>
      <c r="E18" s="9" t="s">
        <v>14</v>
      </c>
      <c r="F18" s="21" t="s">
        <v>62</v>
      </c>
      <c r="G18" s="9"/>
      <c r="H18" s="16"/>
    </row>
    <row r="19" spans="1:8" ht="17.25" customHeight="1" x14ac:dyDescent="0.25">
      <c r="A19" s="8" t="s">
        <v>48</v>
      </c>
      <c r="B19" s="9">
        <v>72</v>
      </c>
      <c r="C19" s="9" t="s">
        <v>0</v>
      </c>
      <c r="D19" s="15">
        <f>$D$2*2</f>
        <v>2</v>
      </c>
      <c r="E19" s="9" t="s">
        <v>49</v>
      </c>
      <c r="F19" s="21" t="s">
        <v>86</v>
      </c>
      <c r="G19" s="9"/>
      <c r="H19" s="16"/>
    </row>
    <row r="20" spans="1:8" ht="17.25" customHeight="1" x14ac:dyDescent="0.25">
      <c r="A20" s="8">
        <v>48336</v>
      </c>
      <c r="B20" s="9">
        <v>0</v>
      </c>
      <c r="C20" s="9" t="s">
        <v>1</v>
      </c>
      <c r="D20" s="15">
        <f>$D$2*2</f>
        <v>2</v>
      </c>
      <c r="E20" s="9" t="s">
        <v>34</v>
      </c>
      <c r="F20" s="21" t="s">
        <v>74</v>
      </c>
      <c r="G20" s="9"/>
      <c r="H20" s="16"/>
    </row>
    <row r="21" spans="1:8" ht="17.25" customHeight="1" x14ac:dyDescent="0.25">
      <c r="A21" s="8">
        <v>3623</v>
      </c>
      <c r="B21" s="9">
        <v>0</v>
      </c>
      <c r="C21" s="9" t="s">
        <v>1</v>
      </c>
      <c r="D21" s="15">
        <f>$D$2*2</f>
        <v>2</v>
      </c>
      <c r="E21" s="9" t="s">
        <v>21</v>
      </c>
      <c r="F21" s="21" t="s">
        <v>80</v>
      </c>
      <c r="G21" s="9"/>
      <c r="H21" s="16"/>
    </row>
    <row r="22" spans="1:8" ht="17.25" customHeight="1" x14ac:dyDescent="0.25">
      <c r="A22" s="8">
        <v>3710</v>
      </c>
      <c r="B22" s="9">
        <v>0</v>
      </c>
      <c r="C22" s="9" t="s">
        <v>1</v>
      </c>
      <c r="D22" s="15">
        <f>$D$2*6</f>
        <v>6</v>
      </c>
      <c r="E22" s="9" t="s">
        <v>25</v>
      </c>
      <c r="F22" s="21" t="s">
        <v>68</v>
      </c>
      <c r="G22" s="9"/>
      <c r="H22" s="16"/>
    </row>
    <row r="23" spans="1:8" ht="17.25" customHeight="1" x14ac:dyDescent="0.25">
      <c r="A23" s="8">
        <v>3710</v>
      </c>
      <c r="B23" s="9">
        <v>71</v>
      </c>
      <c r="C23" s="9" t="s">
        <v>3</v>
      </c>
      <c r="D23" s="15">
        <f>$D$2*16</f>
        <v>16</v>
      </c>
      <c r="E23" s="9" t="s">
        <v>25</v>
      </c>
      <c r="F23" s="21" t="s">
        <v>68</v>
      </c>
      <c r="G23" s="9" t="s">
        <v>51</v>
      </c>
      <c r="H23" s="16"/>
    </row>
    <row r="24" spans="1:8" ht="17.25" customHeight="1" x14ac:dyDescent="0.25">
      <c r="A24" s="8">
        <v>3666</v>
      </c>
      <c r="B24" s="9">
        <v>71</v>
      </c>
      <c r="C24" s="9" t="s">
        <v>3</v>
      </c>
      <c r="D24" s="15">
        <f>$D$2*2</f>
        <v>2</v>
      </c>
      <c r="E24" s="9" t="s">
        <v>22</v>
      </c>
      <c r="F24" s="21" t="s">
        <v>67</v>
      </c>
      <c r="G24" s="9"/>
      <c r="H24" s="16"/>
    </row>
    <row r="25" spans="1:8" ht="17.25" customHeight="1" x14ac:dyDescent="0.25">
      <c r="A25" s="8">
        <v>3832</v>
      </c>
      <c r="B25" s="9">
        <v>71</v>
      </c>
      <c r="C25" s="9" t="s">
        <v>3</v>
      </c>
      <c r="D25" s="15">
        <f>$D$2*2</f>
        <v>2</v>
      </c>
      <c r="E25" s="9" t="s">
        <v>27</v>
      </c>
      <c r="F25" s="21" t="s">
        <v>70</v>
      </c>
      <c r="G25" s="9"/>
      <c r="H25" s="16"/>
    </row>
    <row r="26" spans="1:8" ht="17.25" customHeight="1" x14ac:dyDescent="0.25">
      <c r="A26" s="8">
        <v>3022</v>
      </c>
      <c r="B26" s="9">
        <v>0</v>
      </c>
      <c r="C26" s="9" t="s">
        <v>1</v>
      </c>
      <c r="D26" s="15">
        <f>$D$2*9</f>
        <v>9</v>
      </c>
      <c r="E26" s="9" t="s">
        <v>13</v>
      </c>
      <c r="F26" s="21" t="s">
        <v>61</v>
      </c>
      <c r="G26" s="9"/>
      <c r="H26" s="16"/>
    </row>
    <row r="27" spans="1:8" ht="17.25" customHeight="1" x14ac:dyDescent="0.25">
      <c r="A27" s="8">
        <v>2420</v>
      </c>
      <c r="B27" s="9">
        <v>0</v>
      </c>
      <c r="C27" s="9" t="s">
        <v>1</v>
      </c>
      <c r="D27" s="15">
        <f>$D$2*6</f>
        <v>6</v>
      </c>
      <c r="E27" s="9" t="s">
        <v>2</v>
      </c>
      <c r="F27" s="21" t="s">
        <v>54</v>
      </c>
      <c r="G27" s="9"/>
      <c r="H27" s="16"/>
    </row>
    <row r="28" spans="1:8" ht="17.25" customHeight="1" x14ac:dyDescent="0.25">
      <c r="A28" s="8">
        <v>3021</v>
      </c>
      <c r="B28" s="9">
        <v>0</v>
      </c>
      <c r="C28" s="9" t="s">
        <v>1</v>
      </c>
      <c r="D28" s="15">
        <f>$D$2*12</f>
        <v>12</v>
      </c>
      <c r="E28" s="9" t="s">
        <v>12</v>
      </c>
      <c r="F28" s="21" t="s">
        <v>60</v>
      </c>
      <c r="G28" s="9"/>
      <c r="H28" s="16"/>
    </row>
    <row r="29" spans="1:8" ht="17.25" customHeight="1" x14ac:dyDescent="0.25">
      <c r="A29" s="8">
        <v>3020</v>
      </c>
      <c r="B29" s="9">
        <v>0</v>
      </c>
      <c r="C29" s="9" t="s">
        <v>1</v>
      </c>
      <c r="D29" s="15">
        <f>$D$2*8</f>
        <v>8</v>
      </c>
      <c r="E29" s="9" t="s">
        <v>11</v>
      </c>
      <c r="F29" s="21" t="s">
        <v>59</v>
      </c>
      <c r="G29" s="9"/>
      <c r="H29" s="16"/>
    </row>
    <row r="30" spans="1:8" ht="17.25" customHeight="1" x14ac:dyDescent="0.25">
      <c r="A30" s="8">
        <v>3795</v>
      </c>
      <c r="B30" s="9">
        <v>71</v>
      </c>
      <c r="C30" s="9" t="s">
        <v>3</v>
      </c>
      <c r="D30" s="15">
        <f>$D$2*4</f>
        <v>4</v>
      </c>
      <c r="E30" s="9" t="s">
        <v>26</v>
      </c>
      <c r="F30" s="21" t="s">
        <v>69</v>
      </c>
      <c r="G30" s="9"/>
      <c r="H30" s="16"/>
    </row>
    <row r="31" spans="1:8" ht="17.25" customHeight="1" x14ac:dyDescent="0.25">
      <c r="A31" s="8">
        <v>3176</v>
      </c>
      <c r="B31" s="9">
        <v>72</v>
      </c>
      <c r="C31" s="9" t="s">
        <v>0</v>
      </c>
      <c r="D31" s="15">
        <f>$D$2*2</f>
        <v>2</v>
      </c>
      <c r="E31" s="9" t="s">
        <v>20</v>
      </c>
      <c r="F31" s="21" t="s">
        <v>79</v>
      </c>
      <c r="G31" s="9"/>
      <c r="H31" s="16"/>
    </row>
    <row r="32" spans="1:8" ht="17.25" customHeight="1" x14ac:dyDescent="0.25">
      <c r="A32" s="8">
        <v>3031</v>
      </c>
      <c r="B32" s="9">
        <v>71</v>
      </c>
      <c r="C32" s="9" t="s">
        <v>3</v>
      </c>
      <c r="D32" s="15">
        <f>$D$2*3</f>
        <v>3</v>
      </c>
      <c r="E32" s="9" t="s">
        <v>16</v>
      </c>
      <c r="F32" s="21" t="s">
        <v>64</v>
      </c>
      <c r="G32" s="9"/>
      <c r="H32" s="16"/>
    </row>
    <row r="33" spans="1:8" ht="17.25" customHeight="1" x14ac:dyDescent="0.25">
      <c r="A33" s="8">
        <v>3032</v>
      </c>
      <c r="B33" s="9">
        <v>71</v>
      </c>
      <c r="C33" s="9" t="s">
        <v>3</v>
      </c>
      <c r="D33" s="15">
        <f>$D$2*1</f>
        <v>1</v>
      </c>
      <c r="E33" s="9" t="s">
        <v>17</v>
      </c>
      <c r="F33" s="21" t="s">
        <v>65</v>
      </c>
      <c r="G33" s="9"/>
      <c r="H33" s="16"/>
    </row>
    <row r="34" spans="1:8" ht="17.25" customHeight="1" x14ac:dyDescent="0.25">
      <c r="A34" s="8" t="s">
        <v>18</v>
      </c>
      <c r="B34" s="9">
        <v>71</v>
      </c>
      <c r="C34" s="9" t="s">
        <v>3</v>
      </c>
      <c r="D34" s="15">
        <f>$D$2*2</f>
        <v>2</v>
      </c>
      <c r="E34" s="9" t="s">
        <v>19</v>
      </c>
      <c r="F34" s="21" t="s">
        <v>66</v>
      </c>
      <c r="G34" s="9" t="s">
        <v>51</v>
      </c>
      <c r="H34" s="16"/>
    </row>
    <row r="35" spans="1:8" ht="17.25" customHeight="1" x14ac:dyDescent="0.25">
      <c r="A35" s="8">
        <v>2431</v>
      </c>
      <c r="B35" s="9">
        <v>71</v>
      </c>
      <c r="C35" s="9" t="s">
        <v>3</v>
      </c>
      <c r="D35" s="15">
        <f>$D$2*14</f>
        <v>14</v>
      </c>
      <c r="E35" s="9" t="s">
        <v>4</v>
      </c>
      <c r="F35" s="21" t="s">
        <v>55</v>
      </c>
      <c r="G35" s="9" t="s">
        <v>51</v>
      </c>
      <c r="H35" s="16"/>
    </row>
    <row r="36" spans="1:8" ht="17.25" customHeight="1" x14ac:dyDescent="0.25">
      <c r="A36" s="8">
        <v>6636</v>
      </c>
      <c r="B36" s="9">
        <v>72</v>
      </c>
      <c r="C36" s="9" t="s">
        <v>0</v>
      </c>
      <c r="D36" s="15">
        <f>$D$2*2</f>
        <v>2</v>
      </c>
      <c r="E36" s="9" t="s">
        <v>39</v>
      </c>
      <c r="F36" s="21" t="s">
        <v>76</v>
      </c>
      <c r="G36" s="9"/>
      <c r="H36" s="16"/>
    </row>
    <row r="37" spans="1:8" ht="17.25" customHeight="1" x14ac:dyDescent="0.25">
      <c r="A37" s="8">
        <v>6636</v>
      </c>
      <c r="B37" s="9">
        <v>71</v>
      </c>
      <c r="C37" s="9" t="s">
        <v>3</v>
      </c>
      <c r="D37" s="15">
        <f>$D$2*1</f>
        <v>1</v>
      </c>
      <c r="E37" s="9" t="s">
        <v>39</v>
      </c>
      <c r="F37" s="21" t="s">
        <v>76</v>
      </c>
      <c r="G37" s="9" t="s">
        <v>51</v>
      </c>
      <c r="H37" s="16"/>
    </row>
    <row r="38" spans="1:8" ht="17.25" customHeight="1" x14ac:dyDescent="0.25">
      <c r="A38" s="8">
        <v>4162</v>
      </c>
      <c r="B38" s="9">
        <v>71</v>
      </c>
      <c r="C38" s="9" t="s">
        <v>3</v>
      </c>
      <c r="D38" s="15">
        <f>$D$2*5</f>
        <v>5</v>
      </c>
      <c r="E38" s="9" t="s">
        <v>31</v>
      </c>
      <c r="F38" s="21" t="s">
        <v>72</v>
      </c>
      <c r="G38" s="9" t="s">
        <v>51</v>
      </c>
      <c r="H38" s="16"/>
    </row>
    <row r="39" spans="1:8" ht="17.25" customHeight="1" x14ac:dyDescent="0.25">
      <c r="A39" s="8">
        <v>87079</v>
      </c>
      <c r="B39" s="9">
        <v>0</v>
      </c>
      <c r="C39" s="9" t="s">
        <v>1</v>
      </c>
      <c r="D39" s="15">
        <f>$D$2*2</f>
        <v>2</v>
      </c>
      <c r="E39" s="9" t="s">
        <v>40</v>
      </c>
      <c r="F39" s="21" t="s">
        <v>77</v>
      </c>
      <c r="G39" s="9"/>
      <c r="H39" s="16"/>
    </row>
    <row r="40" spans="1:8" ht="17.25" customHeight="1" x14ac:dyDescent="0.25">
      <c r="A40" s="8">
        <v>87079</v>
      </c>
      <c r="B40" s="9">
        <v>71</v>
      </c>
      <c r="C40" s="9" t="s">
        <v>3</v>
      </c>
      <c r="D40" s="15">
        <f>$D$2*4</f>
        <v>4</v>
      </c>
      <c r="E40" s="9" t="s">
        <v>40</v>
      </c>
      <c r="F40" s="21" t="s">
        <v>77</v>
      </c>
      <c r="G40" s="9" t="s">
        <v>51</v>
      </c>
      <c r="H40" s="16"/>
    </row>
    <row r="41" spans="1:8" ht="17.25" customHeight="1" x14ac:dyDescent="0.25">
      <c r="A41" s="8">
        <v>6179</v>
      </c>
      <c r="B41" s="9">
        <v>71</v>
      </c>
      <c r="C41" s="9" t="s">
        <v>3</v>
      </c>
      <c r="D41" s="15">
        <f>$D$2*10</f>
        <v>10</v>
      </c>
      <c r="E41" s="9" t="s">
        <v>37</v>
      </c>
      <c r="F41" s="21" t="s">
        <v>82</v>
      </c>
      <c r="G41" s="9" t="s">
        <v>51</v>
      </c>
      <c r="H41" s="16"/>
    </row>
    <row r="42" spans="1:8" ht="17.25" customHeight="1" x14ac:dyDescent="0.25">
      <c r="A42" s="8" t="s">
        <v>50</v>
      </c>
      <c r="B42" s="9">
        <v>0</v>
      </c>
      <c r="C42" s="9" t="s">
        <v>1</v>
      </c>
      <c r="D42" s="15">
        <f>$D$2*2</f>
        <v>2</v>
      </c>
      <c r="E42" s="9" t="s">
        <v>38</v>
      </c>
      <c r="F42" s="21" t="s">
        <v>75</v>
      </c>
      <c r="G42" s="9"/>
      <c r="H42" s="16"/>
    </row>
    <row r="43" spans="1:8" ht="17.25" customHeight="1" x14ac:dyDescent="0.25">
      <c r="A43" s="8" t="s">
        <v>7</v>
      </c>
      <c r="B43" s="9">
        <v>0</v>
      </c>
      <c r="C43" s="9" t="s">
        <v>1</v>
      </c>
      <c r="D43" s="15">
        <f>$D$2*2</f>
        <v>2</v>
      </c>
      <c r="E43" s="9" t="s">
        <v>8</v>
      </c>
      <c r="F43" s="21" t="s">
        <v>57</v>
      </c>
      <c r="G43" s="9"/>
      <c r="H43" s="16"/>
    </row>
    <row r="44" spans="1:8" ht="17.25" customHeight="1" x14ac:dyDescent="0.25">
      <c r="A44" s="17" t="s">
        <v>23</v>
      </c>
      <c r="B44" s="18">
        <v>0</v>
      </c>
      <c r="C44" s="18" t="s">
        <v>1</v>
      </c>
      <c r="D44" s="19">
        <f>$D$2*1</f>
        <v>1</v>
      </c>
      <c r="E44" s="18" t="s">
        <v>24</v>
      </c>
      <c r="F44" s="22" t="s">
        <v>85</v>
      </c>
      <c r="G44" s="18"/>
      <c r="H44" s="23"/>
    </row>
    <row r="45" spans="1:8" s="4" customFormat="1" ht="17.25" customHeight="1" x14ac:dyDescent="0.25">
      <c r="A45" s="10"/>
      <c r="B45" s="11"/>
      <c r="C45" s="11"/>
      <c r="D45" s="20">
        <f>SUM(D4:D44)</f>
        <v>202</v>
      </c>
      <c r="E45" s="11"/>
      <c r="F45" s="11"/>
      <c r="G45" s="11"/>
      <c r="H45" s="11"/>
    </row>
  </sheetData>
  <autoFilter ref="A3:H45"/>
  <sortState ref="A4:H44">
    <sortCondition ref="E4:E44"/>
    <sortCondition ref="C4:C44"/>
  </sortState>
  <conditionalFormatting sqref="C1:C1048576">
    <cfRule type="cellIs" dxfId="2" priority="3" operator="equal">
      <formula>"Black"</formula>
    </cfRule>
    <cfRule type="cellIs" dxfId="1" priority="2" operator="equal">
      <formula>"Light Bluish Gray"</formula>
    </cfRule>
    <cfRule type="cellIs" dxfId="0" priority="1" operator="equal">
      <formula>"Dark Bluish Gray"</formula>
    </cfRule>
  </conditionalFormatting>
  <hyperlinks>
    <hyperlink ref="F27" r:id="rId1" display="https://alpha.bricklink.com/pages/clone/catalogitem.page?P=2420"/>
    <hyperlink ref="F35" r:id="rId2" display="https://alpha.bricklink.com/pages/clone/catalogitem.page?P=2431"/>
    <hyperlink ref="F5" r:id="rId3" display="https://alpha.bricklink.com/pages/clone/catalogitem.page?P=2436b"/>
    <hyperlink ref="F43" r:id="rId4" display="https://alpha.bricklink.com/pages/clone/catalogitem.page?P=2878c01"/>
    <hyperlink ref="F11" r:id="rId5" display="https://alpha.bricklink.com/pages/clone/catalogitem.page?P=3002"/>
    <hyperlink ref="F10" r:id="rId6" display="https://alpha.bricklink.com/pages/clone/catalogitem.page?P=3004"/>
    <hyperlink ref="F29" r:id="rId7" display="https://alpha.bricklink.com/pages/clone/catalogitem.page?P=3020"/>
    <hyperlink ref="F28" r:id="rId8" display="https://alpha.bricklink.com/pages/clone/catalogitem.page?P=3021"/>
    <hyperlink ref="F26" r:id="rId9" display="https://alpha.bricklink.com/pages/clone/catalogitem.page?P=3022"/>
    <hyperlink ref="F18" r:id="rId10" display="https://alpha.bricklink.com/pages/clone/catalogitem.page?P=3023"/>
    <hyperlink ref="F12" r:id="rId11" display="https://alpha.bricklink.com/pages/clone/catalogitem.page?P=3024"/>
    <hyperlink ref="F13" r:id="rId12" display="https://alpha.bricklink.com/pages/clone/catalogitem.page?P=3024"/>
    <hyperlink ref="F32" r:id="rId13" display="https://alpha.bricklink.com/pages/clone/catalogitem.page?P=3031"/>
    <hyperlink ref="F33" r:id="rId14" display="https://alpha.bricklink.com/pages/clone/catalogitem.page?P=3032"/>
    <hyperlink ref="F34" r:id="rId15" display="https://alpha.bricklink.com/pages/clone/catalogitem.page?P=3069b"/>
    <hyperlink ref="F31" r:id="rId16" display="https://alpha.bricklink.com/pages/clone/catalogitem.page?P=3176"/>
    <hyperlink ref="F21" r:id="rId17" display="https://alpha.bricklink.com/pages/clone/catalogitem.page?P=3623"/>
    <hyperlink ref="F24" r:id="rId18" display="https://alpha.bricklink.com/pages/clone/catalogitem.page?P=3666"/>
    <hyperlink ref="F44" r:id="rId19" display="https://alpha.bricklink.com/pages/clone/catalogitem.page?P=3680c02"/>
    <hyperlink ref="F22" r:id="rId20" display="https://alpha.bricklink.com/pages/clone/catalogitem.page?P=3710"/>
    <hyperlink ref="F23" r:id="rId21" display="https://alpha.bricklink.com/pages/clone/catalogitem.page?P=3710"/>
    <hyperlink ref="F30" r:id="rId22" display="https://alpha.bricklink.com/pages/clone/catalogitem.page?P=3795"/>
    <hyperlink ref="F25" r:id="rId23" display="https://alpha.bricklink.com/pages/clone/catalogitem.page?P=3832"/>
    <hyperlink ref="F8" r:id="rId24" display="https://alpha.bricklink.com/pages/clone/catalogitem.page?P=4070"/>
    <hyperlink ref="F9" r:id="rId25" display="https://alpha.bricklink.com/pages/clone/catalogitem.page?P=4070"/>
    <hyperlink ref="F14" r:id="rId26" display="https://alpha.bricklink.com/pages/clone/catalogitem.page?P=4081b"/>
    <hyperlink ref="F38" r:id="rId27" display="https://alpha.bricklink.com/pages/clone/catalogitem.page?P=4162"/>
    <hyperlink ref="F6" r:id="rId28" display="https://alpha.bricklink.com/pages/clone/catalogitem.page?P=44728"/>
    <hyperlink ref="F7" r:id="rId29" display="https://alpha.bricklink.com/pages/clone/catalogitem.page?P=44728"/>
    <hyperlink ref="F15" r:id="rId30" display="https://alpha.bricklink.com/pages/clone/catalogitem.page?P=4477"/>
    <hyperlink ref="F16" r:id="rId31" display="https://alpha.bricklink.com/pages/clone/catalogitem.page?P=4477"/>
    <hyperlink ref="F20" r:id="rId32" display="https://alpha.bricklink.com/pages/clone/catalogitem.page?P=48336"/>
    <hyperlink ref="F4" r:id="rId33" display="https://alpha.bricklink.com/pages/clone/catalogitem.page?P=4873"/>
    <hyperlink ref="F17" r:id="rId34" display="https://alpha.bricklink.com/pages/clone/catalogitem.page?P=60479"/>
    <hyperlink ref="F41" r:id="rId35" display="https://alpha.bricklink.com/pages/clone/catalogitem.page?P=6179"/>
    <hyperlink ref="F37" r:id="rId36" display="https://alpha.bricklink.com/pages/clone/catalogitem.page?P=6636"/>
    <hyperlink ref="F36" r:id="rId37" display="https://alpha.bricklink.com/pages/clone/catalogitem.page?P=6636"/>
    <hyperlink ref="F39" r:id="rId38" display="https://alpha.bricklink.com/pages/clone/catalogitem.page?P=87079"/>
    <hyperlink ref="F40" r:id="rId39" display="https://alpha.bricklink.com/pages/clone/catalogitem.page?P=87079"/>
    <hyperlink ref="F19" r:id="rId40" display="https://alpha.bricklink.com/pages/clone/catalogitem.page?P=3794b"/>
    <hyperlink ref="F42" r:id="rId41" display="https://alpha.bricklink.com/pages/clone/catalogitem.page?P=64424c01"/>
  </hyperlinks>
  <pageMargins left="0.31496062992125984" right="0.31496062992125984" top="0.39370078740157483" bottom="0.78740157480314965" header="0.11811023622047245" footer="0.19685039370078741"/>
  <pageSetup paperSize="9" scale="73" orientation="landscape" r:id="rId42"/>
  <headerFooter scaleWithDoc="0">
    <oddFooter>&amp;L&amp;"Arial,Standard"&amp;8Die Teileliste ist urheberrechtlicht geschützt. Der Nachbau meiner Modelle ist nur zu privaten Zwecken erlaubt.
Hochbordwaggon – Teileliste&amp;C&amp;"Arial,Standard"&amp;8&amp;P von &amp;N&amp;R&amp;"Arial,Standard"&amp;8www.holgermatthes.de/bricks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Hochbordwaggon</vt:lpstr>
      <vt:lpstr>Hochbordwaggon!Drucktitel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2016-07-02T12:17:16Z</cp:lastPrinted>
  <dcterms:created xsi:type="dcterms:W3CDTF">2016-06-03T16:44:09Z</dcterms:created>
  <dcterms:modified xsi:type="dcterms:W3CDTF">2016-07-02T12:21:54Z</dcterms:modified>
</cp:coreProperties>
</file>